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25" tabRatio="575" activeTab="0"/>
  </bookViews>
  <sheets>
    <sheet name="fölap" sheetId="1" r:id="rId1"/>
    <sheet name="Működési, felhalmozási" sheetId="2" r:id="rId2"/>
    <sheet name="10-11-12as" sheetId="3" r:id="rId3"/>
    <sheet name="Munka1" sheetId="4" r:id="rId4"/>
  </sheets>
  <definedNames/>
  <calcPr fullCalcOnLoad="1"/>
</workbook>
</file>

<file path=xl/sharedStrings.xml><?xml version="1.0" encoding="utf-8"?>
<sst xmlns="http://schemas.openxmlformats.org/spreadsheetml/2006/main" count="211" uniqueCount="187">
  <si>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</si>
  <si>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</si>
  <si>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</si>
  <si>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</si>
  <si>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</si>
  <si>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</si>
  <si>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</si>
  <si>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</si>
  <si>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</si>
  <si>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</si>
  <si>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</si>
  <si>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</si>
  <si>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</si>
  <si>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</si>
  <si>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</si>
  <si>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</si>
  <si>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 I A D Á S O K</t>
  </si>
  <si>
    <t>Kiadási jogcímek</t>
  </si>
  <si>
    <t>Személyi  juttatások</t>
  </si>
  <si>
    <t>Munkaadókat terhelő járulékok</t>
  </si>
  <si>
    <t>Ellátottak pénzbeli juttatása</t>
  </si>
  <si>
    <t>Általános tartalék</t>
  </si>
  <si>
    <t>Céltartalék</t>
  </si>
  <si>
    <t>Megnevezés</t>
  </si>
  <si>
    <t>Sor-
szám</t>
  </si>
  <si>
    <t>Hitelek, kölcsönök bevételei</t>
  </si>
  <si>
    <t>Értékpapírok bevételei</t>
  </si>
  <si>
    <t>Értékpapírok kiadásai</t>
  </si>
  <si>
    <t>Hitelek, kölcsönök kiadásai</t>
  </si>
  <si>
    <t>Előző évi vállalkozási eredmény igénybevétele</t>
  </si>
  <si>
    <t xml:space="preserve">Forráshiány </t>
  </si>
  <si>
    <t>Pénzügyi befektetések kiadásai</t>
  </si>
  <si>
    <t>Társadalom- és szociálpolitikai juttatások</t>
  </si>
  <si>
    <t>Egyéb folyó kiadások</t>
  </si>
  <si>
    <t>IV.  Hitelek kamatai</t>
  </si>
  <si>
    <t>V. Egyéb kiadások</t>
  </si>
  <si>
    <t>3.1.</t>
  </si>
  <si>
    <t>3.2.</t>
  </si>
  <si>
    <t>4.1.</t>
  </si>
  <si>
    <t>4.2.</t>
  </si>
  <si>
    <t>4.3.</t>
  </si>
  <si>
    <t>5.1.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</si>
  <si>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</si>
  <si>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</si>
  <si>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</si>
  <si>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</si>
  <si>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</si>
  <si>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</si>
  <si>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</si>
  <si>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</si>
  <si>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</si>
  <si>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</si>
  <si>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I. Önkormányzat működési bevételei (2+3)</t>
  </si>
  <si>
    <t>6.2.2.</t>
  </si>
  <si>
    <t>6.2.3.</t>
  </si>
  <si>
    <t>VI. Finanszírozási bevételek (8.1+8.2)</t>
  </si>
  <si>
    <t>FOLYÓ BEVÉTELEK ÖSSZESEN: (1+4+5+6+7+8)</t>
  </si>
  <si>
    <t>10.2.</t>
  </si>
  <si>
    <t>10.1.</t>
  </si>
  <si>
    <t>Előző évi várható pénzmaradvány igénybevétele (10.1.+10.2)</t>
  </si>
  <si>
    <t>BEVÉTELEK ÖSSZESEN: (9+10+11+12)</t>
  </si>
  <si>
    <t>1.1.</t>
  </si>
  <si>
    <t>1.2.</t>
  </si>
  <si>
    <t>1.3.</t>
  </si>
  <si>
    <t>1.4.</t>
  </si>
  <si>
    <t>1.6.</t>
  </si>
  <si>
    <t>1.7.</t>
  </si>
  <si>
    <t>2.1.</t>
  </si>
  <si>
    <t>2.2.</t>
  </si>
  <si>
    <t>VI. Finanszírozási kiadások (6.1+6.2)</t>
  </si>
  <si>
    <t xml:space="preserve"> KIADÁSOK ÖSSZESEN: (1+2+3+4+5+6)</t>
  </si>
  <si>
    <t>V. Tám. kölcs. visszatér. igénybev., értékp. bev. (7.1+7.2)</t>
  </si>
  <si>
    <t>Cél- címzett támogatás</t>
  </si>
  <si>
    <t>Támogatásértékű működési kiadás</t>
  </si>
  <si>
    <t>Felhalmozási célú pénzeszközátadás államháztartáson kívülre</t>
  </si>
  <si>
    <t>6.4.</t>
  </si>
  <si>
    <t>1.5</t>
  </si>
  <si>
    <t>Működési célú pénzeszközátadás államháztartáson kívülre</t>
  </si>
  <si>
    <t>Pénzforgalom nélküli kiadások</t>
  </si>
  <si>
    <t>1.8.</t>
  </si>
  <si>
    <t>1.9.</t>
  </si>
  <si>
    <t>1.10.</t>
  </si>
  <si>
    <t>1.11.</t>
  </si>
  <si>
    <t>Kamatkiadások</t>
  </si>
  <si>
    <t>1.12.</t>
  </si>
  <si>
    <t>I. Folyó (működési) kiadások (1.1+…+1.12)</t>
  </si>
  <si>
    <t>4.4.</t>
  </si>
  <si>
    <t>4.5.</t>
  </si>
  <si>
    <t>4.6.</t>
  </si>
  <si>
    <t>4.7.</t>
  </si>
  <si>
    <t>Működési célú pénzmaradvány átadás</t>
  </si>
  <si>
    <t>Felhalmozási célú pénzmaradvány átadás</t>
  </si>
  <si>
    <r>
      <t>I/1. Intézményi működési bevételek</t>
    </r>
    <r>
      <rPr>
        <b/>
        <vertAlign val="superscript"/>
        <sz val="8"/>
        <rFont val="Times New Roman CE"/>
        <family val="0"/>
      </rPr>
      <t>*</t>
    </r>
  </si>
  <si>
    <t>Helyi adók*</t>
  </si>
  <si>
    <t>Átengedett központi adók*</t>
  </si>
  <si>
    <t>Normatív hozzájárulások*</t>
  </si>
  <si>
    <t>Dologi  kiadások*</t>
  </si>
  <si>
    <t>Felújítás*</t>
  </si>
  <si>
    <t>Intézményi beruházási kiadások*</t>
  </si>
  <si>
    <t>Működési célú pénzeszköz átvétel államháztartáson kívülről*</t>
  </si>
  <si>
    <t xml:space="preserve">Támogatásértékű felhalmozási bevételek </t>
  </si>
  <si>
    <t>Garancia és kezességvállalásból származó kifizetés</t>
  </si>
  <si>
    <t>III. Felhalmozási és tőkejellegű bevételek (5.1+…+5.3)*</t>
  </si>
  <si>
    <t>Felhalm. célú pénzeszk. átvétel államháztartáson kívülről*</t>
  </si>
  <si>
    <t>Fejlesztési célú támogatások (4.7.1+…+4.7.3)*</t>
  </si>
  <si>
    <t>Fejlesztési és vis maior támogatás</t>
  </si>
  <si>
    <t>Egyéb fejlesztési támogatás</t>
  </si>
  <si>
    <t>III. Tartalékok (3.1+...+3.2)</t>
  </si>
  <si>
    <t>Mogyorósbánya Község Önkormányzat</t>
  </si>
  <si>
    <t>e.Ft</t>
  </si>
  <si>
    <t>e. Ft</t>
  </si>
  <si>
    <t>költségvetés</t>
  </si>
  <si>
    <t>e Ft</t>
  </si>
  <si>
    <t xml:space="preserve">Önkormányzat által folyósított </t>
  </si>
  <si>
    <t>Társadalom és szociálpolitikai juttatások</t>
  </si>
  <si>
    <t>Lakásfenntartási támogatás</t>
  </si>
  <si>
    <t>Ellátások összesen:</t>
  </si>
  <si>
    <t>3. számú melléklet</t>
  </si>
  <si>
    <t>12. sz. melléklet</t>
  </si>
  <si>
    <t xml:space="preserve">     felhalmozásitartalék</t>
  </si>
  <si>
    <t xml:space="preserve">    kommunális adó bevétele</t>
  </si>
  <si>
    <t xml:space="preserve">    iparűzési adó bevétele</t>
  </si>
  <si>
    <t xml:space="preserve">   gépjárműadó</t>
  </si>
  <si>
    <t>Bírságok, pótlékok,</t>
  </si>
  <si>
    <t>Talajterhelési dij</t>
  </si>
  <si>
    <t>3.1.1</t>
  </si>
  <si>
    <t>3.1.2</t>
  </si>
  <si>
    <t>3.3</t>
  </si>
  <si>
    <t>3.4.</t>
  </si>
  <si>
    <t>3.4.1</t>
  </si>
  <si>
    <t>3.4.2</t>
  </si>
  <si>
    <t>Tárgyieszközök, immateriális javak értékesítése</t>
  </si>
  <si>
    <t>Támogatásértékű működési bevételek</t>
  </si>
  <si>
    <t>6.2</t>
  </si>
  <si>
    <t>Támogatás HOLCÍMTŐL pályázati keret</t>
  </si>
  <si>
    <t>Központosított előirányzatokból támogatás (KÖK)</t>
  </si>
  <si>
    <t xml:space="preserve">   átenedett központi adó szja</t>
  </si>
  <si>
    <t>I/2. Önkormányzat sajátos műk. bevételei (3.1+3.5)*</t>
  </si>
  <si>
    <t>Központosított nyári étkeztetés</t>
  </si>
  <si>
    <t>Központosított egyéb támogatás</t>
  </si>
  <si>
    <t>4.8.</t>
  </si>
  <si>
    <t>Normatív kötött felhasználású támogatás</t>
  </si>
  <si>
    <t>6.2.4</t>
  </si>
  <si>
    <t>Többcélú kistérségi társulástól átvett pénzeszköz</t>
  </si>
  <si>
    <t>IV. Véglegesen átvett pénzeszközök (6.1….+6.5)</t>
  </si>
  <si>
    <t>4.9.</t>
  </si>
  <si>
    <t>4.10.</t>
  </si>
  <si>
    <t>4.10.1.</t>
  </si>
  <si>
    <t>4.10.2</t>
  </si>
  <si>
    <t>4.10.3.</t>
  </si>
  <si>
    <t>II. Támogatások, kiegészítések (4.1+…+4.10)</t>
  </si>
  <si>
    <t>2.3</t>
  </si>
  <si>
    <t>2.4</t>
  </si>
  <si>
    <t>2.5</t>
  </si>
  <si>
    <t>II. Felhalmozási és tőke jellegű kiadások (2.1+…+2.5)</t>
  </si>
  <si>
    <t xml:space="preserve">    működési tartalék (készlet beszerzés)</t>
  </si>
  <si>
    <t>2010. évi előirányzat</t>
  </si>
  <si>
    <t>2010 évi</t>
  </si>
  <si>
    <t>Építésügyi Bírság</t>
  </si>
  <si>
    <t>Vis maior támogaqtás</t>
  </si>
  <si>
    <t xml:space="preserve">   felhalmozási tartalék</t>
  </si>
  <si>
    <t>Katica alap</t>
  </si>
  <si>
    <t>Többcélú kistérségi társulástól átvett p. (könyvtár)</t>
  </si>
  <si>
    <t>6.2.5</t>
  </si>
  <si>
    <t>6.3.</t>
  </si>
  <si>
    <t>UMVP pájázat játszótér felújítás</t>
  </si>
  <si>
    <t xml:space="preserve">     működési tartalék ( program terv kiadásai)</t>
  </si>
  <si>
    <t>Támogatás HOLCÍMTŐL 15 évi keret 2 évi összeg</t>
  </si>
  <si>
    <t xml:space="preserve">Központosított CÉDE pályázat  </t>
  </si>
  <si>
    <t xml:space="preserve"> </t>
  </si>
  <si>
    <t>2010. évi költségvetésének</t>
  </si>
  <si>
    <t xml:space="preserve">2010. évi költségvetésének </t>
  </si>
  <si>
    <t>2010. évi módosított     előirányzat</t>
  </si>
  <si>
    <t>Rendelet módosítása</t>
  </si>
  <si>
    <t>rendelet módosítása</t>
  </si>
  <si>
    <t>módosított</t>
  </si>
  <si>
    <t>előirányzatok</t>
  </si>
  <si>
    <t xml:space="preserve">Rendszeres szociális segély                                           </t>
  </si>
  <si>
    <t xml:space="preserve">Rendelkezésre állási támogatás                                      </t>
  </si>
  <si>
    <t xml:space="preserve">Egyszeri gyermekvédelmi támogat                       </t>
  </si>
  <si>
    <t xml:space="preserve">Normatív ápolási díj                                                            </t>
  </si>
  <si>
    <t xml:space="preserve">Méltányossági ápolási díj                                               </t>
  </si>
  <si>
    <t xml:space="preserve">Temetési segély                                                                          </t>
  </si>
  <si>
    <t xml:space="preserve">Közgyógy ellátás                                                                       </t>
  </si>
  <si>
    <t xml:space="preserve">rendkívüli gyermekvédelmi támogatás                                              </t>
  </si>
  <si>
    <t xml:space="preserve">Átmeneti Szociális Segély                                                       </t>
  </si>
  <si>
    <t xml:space="preserve">Mozgáskorlátozottak támogatása                      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</si>
</sst>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00"/>
    <numFmt numFmtId="167" formatCode="yyyy\-mm\-dd;@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vertAlign val="superscript"/>
      <sz val="8"/>
      <name val="Times New Roman CE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6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56" applyFont="1" applyFill="1">
      <alignment/>
      <protection/>
    </xf>
    <xf numFmtId="0" fontId="9" fillId="0" borderId="10" xfId="56" applyFont="1" applyFill="1" applyBorder="1" applyAlignment="1" applyProtection="1">
      <alignment horizontal="left" vertical="center" wrapText="1" indent="1"/>
      <protection/>
    </xf>
    <xf numFmtId="0" fontId="10" fillId="0" borderId="10" xfId="56" applyFont="1" applyFill="1" applyBorder="1" applyAlignment="1" applyProtection="1">
      <alignment horizontal="left" vertical="center" wrapText="1" indent="1"/>
      <protection/>
    </xf>
    <xf numFmtId="49" fontId="9" fillId="0" borderId="11" xfId="56" applyNumberFormat="1" applyFont="1" applyFill="1" applyBorder="1" applyAlignment="1" applyProtection="1">
      <alignment horizontal="left" vertical="center" wrapText="1" indent="1"/>
      <protection/>
    </xf>
    <xf numFmtId="0" fontId="9" fillId="0" borderId="10" xfId="56" applyFont="1" applyFill="1" applyBorder="1" applyAlignment="1" applyProtection="1">
      <alignment horizontal="left" vertical="center" wrapText="1" indent="2"/>
      <protection/>
    </xf>
    <xf numFmtId="0" fontId="9" fillId="0" borderId="10" xfId="56" applyFont="1" applyFill="1" applyBorder="1" applyAlignment="1" applyProtection="1">
      <alignment horizontal="left" indent="1"/>
      <protection/>
    </xf>
    <xf numFmtId="164" fontId="4" fillId="0" borderId="0" xfId="56" applyNumberFormat="1" applyFont="1" applyFill="1" applyBorder="1" applyAlignment="1" applyProtection="1">
      <alignment horizontal="centerContinuous" vertical="center"/>
      <protection/>
    </xf>
    <xf numFmtId="0" fontId="2" fillId="0" borderId="0" xfId="56" applyFill="1">
      <alignment/>
      <protection/>
    </xf>
    <xf numFmtId="0" fontId="9" fillId="0" borderId="0" xfId="56" applyFont="1" applyFill="1">
      <alignment/>
      <protection/>
    </xf>
    <xf numFmtId="0" fontId="12" fillId="0" borderId="0" xfId="56" applyFont="1" applyFill="1">
      <alignment/>
      <protection/>
    </xf>
    <xf numFmtId="164" fontId="0" fillId="0" borderId="0" xfId="56" applyNumberFormat="1" applyFont="1" applyFill="1">
      <alignment/>
      <protection/>
    </xf>
    <xf numFmtId="0" fontId="9" fillId="0" borderId="0" xfId="56" applyFont="1" applyFill="1" applyBorder="1" applyAlignment="1" applyProtection="1">
      <alignment horizontal="left" vertical="center" wrapText="1"/>
      <protection/>
    </xf>
    <xf numFmtId="0" fontId="4" fillId="0" borderId="0" xfId="56" applyFont="1" applyFill="1">
      <alignment/>
      <protection/>
    </xf>
    <xf numFmtId="0" fontId="4" fillId="0" borderId="0" xfId="56" applyFont="1" applyFill="1" applyAlignment="1">
      <alignment horizontal="center"/>
      <protection/>
    </xf>
    <xf numFmtId="14" fontId="14" fillId="0" borderId="12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11" xfId="0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4" fillId="33" borderId="20" xfId="0" applyFont="1" applyFill="1" applyBorder="1" applyAlignment="1">
      <alignment/>
    </xf>
    <xf numFmtId="3" fontId="14" fillId="33" borderId="20" xfId="0" applyNumberFormat="1" applyFont="1" applyFill="1" applyBorder="1" applyAlignment="1">
      <alignment/>
    </xf>
    <xf numFmtId="0" fontId="0" fillId="33" borderId="0" xfId="56" applyFont="1" applyFill="1">
      <alignment/>
      <protection/>
    </xf>
    <xf numFmtId="0" fontId="0" fillId="0" borderId="21" xfId="0" applyBorder="1" applyAlignment="1">
      <alignment/>
    </xf>
    <xf numFmtId="0" fontId="8" fillId="0" borderId="10" xfId="56" applyFont="1" applyFill="1" applyBorder="1" applyAlignment="1" applyProtection="1">
      <alignment vertical="center" wrapText="1"/>
      <protection/>
    </xf>
    <xf numFmtId="1" fontId="9" fillId="0" borderId="10" xfId="56" applyNumberFormat="1" applyFont="1" applyFill="1" applyBorder="1" applyAlignment="1" applyProtection="1">
      <alignment horizontal="left" vertical="center" wrapText="1" indent="1"/>
      <protection/>
    </xf>
    <xf numFmtId="0" fontId="8" fillId="0" borderId="11" xfId="56" applyFont="1" applyFill="1" applyBorder="1" applyAlignment="1" applyProtection="1">
      <alignment horizontal="left" vertical="center" wrapText="1" indent="1"/>
      <protection/>
    </xf>
    <xf numFmtId="0" fontId="8" fillId="34" borderId="11" xfId="56" applyFont="1" applyFill="1" applyBorder="1" applyAlignment="1" applyProtection="1">
      <alignment horizontal="left" vertical="center" wrapText="1" indent="1"/>
      <protection/>
    </xf>
    <xf numFmtId="0" fontId="8" fillId="34" borderId="10" xfId="56" applyFont="1" applyFill="1" applyBorder="1" applyAlignment="1" applyProtection="1">
      <alignment vertical="center" wrapText="1"/>
      <protection/>
    </xf>
    <xf numFmtId="164" fontId="8" fillId="34" borderId="10" xfId="56" applyNumberFormat="1" applyFont="1" applyFill="1" applyBorder="1" applyAlignment="1" applyProtection="1">
      <alignment vertical="center" wrapText="1"/>
      <protection/>
    </xf>
    <xf numFmtId="0" fontId="2" fillId="35" borderId="0" xfId="56" applyFill="1">
      <alignment/>
      <protection/>
    </xf>
    <xf numFmtId="164" fontId="8" fillId="34" borderId="10" xfId="56" applyNumberFormat="1" applyFont="1" applyFill="1" applyBorder="1" applyAlignment="1" applyProtection="1">
      <alignment vertical="center" wrapText="1"/>
      <protection locked="0"/>
    </xf>
    <xf numFmtId="0" fontId="8" fillId="0" borderId="10" xfId="56" applyFont="1" applyFill="1" applyBorder="1" applyAlignment="1" applyProtection="1">
      <alignment horizontal="left" vertical="center" wrapText="1" indent="1"/>
      <protection/>
    </xf>
    <xf numFmtId="49" fontId="8" fillId="35" borderId="11" xfId="56" applyNumberFormat="1" applyFont="1" applyFill="1" applyBorder="1" applyAlignment="1" applyProtection="1">
      <alignment horizontal="left" vertical="center" wrapText="1" indent="1"/>
      <protection/>
    </xf>
    <xf numFmtId="0" fontId="8" fillId="35" borderId="10" xfId="56" applyFont="1" applyFill="1" applyBorder="1" applyAlignment="1" applyProtection="1">
      <alignment horizontal="left" vertical="center" wrapText="1" indent="1"/>
      <protection/>
    </xf>
    <xf numFmtId="164" fontId="8" fillId="35" borderId="10" xfId="56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/>
    </xf>
    <xf numFmtId="0" fontId="8" fillId="34" borderId="10" xfId="56" applyFont="1" applyFill="1" applyBorder="1" applyAlignment="1" applyProtection="1">
      <alignment horizontal="left" vertical="center" wrapText="1" indent="1"/>
      <protection/>
    </xf>
    <xf numFmtId="164" fontId="8" fillId="34" borderId="10" xfId="56" applyNumberFormat="1" applyFont="1" applyFill="1" applyBorder="1" applyAlignment="1" applyProtection="1">
      <alignment horizontal="right" vertical="center" wrapText="1"/>
      <protection/>
    </xf>
    <xf numFmtId="0" fontId="11" fillId="34" borderId="10" xfId="56" applyFont="1" applyFill="1" applyBorder="1" applyAlignment="1" applyProtection="1">
      <alignment horizontal="left" vertical="center" wrapText="1" indent="1"/>
      <protection/>
    </xf>
    <xf numFmtId="0" fontId="10" fillId="34" borderId="10" xfId="56" applyFont="1" applyFill="1" applyBorder="1" applyAlignment="1" applyProtection="1">
      <alignment horizontal="left" vertical="center" wrapText="1" indent="1"/>
      <protection/>
    </xf>
    <xf numFmtId="49" fontId="9" fillId="34" borderId="11" xfId="56" applyNumberFormat="1" applyFont="1" applyFill="1" applyBorder="1" applyAlignment="1" applyProtection="1">
      <alignment horizontal="left" vertical="center" wrapText="1" indent="1"/>
      <protection/>
    </xf>
    <xf numFmtId="0" fontId="8" fillId="34" borderId="18" xfId="56" applyFont="1" applyFill="1" applyBorder="1" applyAlignment="1" applyProtection="1">
      <alignment horizontal="left" vertical="center" wrapText="1" indent="1"/>
      <protection/>
    </xf>
    <xf numFmtId="0" fontId="5" fillId="34" borderId="22" xfId="56" applyFont="1" applyFill="1" applyBorder="1" applyAlignment="1" applyProtection="1">
      <alignment horizontal="left" vertical="center" wrapText="1" indent="1"/>
      <protection/>
    </xf>
    <xf numFmtId="164" fontId="8" fillId="34" borderId="22" xfId="56" applyNumberFormat="1" applyFont="1" applyFill="1" applyBorder="1" applyAlignment="1" applyProtection="1">
      <alignment horizontal="right" vertical="center" wrapText="1"/>
      <protection/>
    </xf>
    <xf numFmtId="0" fontId="8" fillId="0" borderId="21" xfId="56" applyFont="1" applyFill="1" applyBorder="1" applyAlignment="1" applyProtection="1">
      <alignment horizontal="center" vertical="center" wrapText="1"/>
      <protection/>
    </xf>
    <xf numFmtId="0" fontId="5" fillId="0" borderId="23" xfId="56" applyFont="1" applyFill="1" applyBorder="1" applyAlignment="1" applyProtection="1">
      <alignment horizontal="center" vertical="center" wrapText="1"/>
      <protection/>
    </xf>
    <xf numFmtId="0" fontId="8" fillId="0" borderId="24" xfId="56" applyFont="1" applyFill="1" applyBorder="1" applyAlignment="1" applyProtection="1">
      <alignment horizontal="center" vertical="center" wrapText="1"/>
      <protection/>
    </xf>
    <xf numFmtId="0" fontId="5" fillId="34" borderId="22" xfId="56" applyFont="1" applyFill="1" applyBorder="1" applyAlignment="1" applyProtection="1">
      <alignment vertical="center" wrapText="1"/>
      <protection/>
    </xf>
    <xf numFmtId="164" fontId="8" fillId="34" borderId="22" xfId="56" applyNumberFormat="1" applyFont="1" applyFill="1" applyBorder="1" applyAlignment="1" applyProtection="1">
      <alignment vertical="center" wrapText="1"/>
      <protection locked="0"/>
    </xf>
    <xf numFmtId="0" fontId="9" fillId="35" borderId="10" xfId="56" applyFont="1" applyFill="1" applyBorder="1" applyAlignment="1" applyProtection="1">
      <alignment horizontal="left" vertical="center" wrapText="1" indent="1"/>
      <protection/>
    </xf>
    <xf numFmtId="164" fontId="8" fillId="35" borderId="10" xfId="56" applyNumberFormat="1" applyFont="1" applyFill="1" applyBorder="1" applyAlignment="1" applyProtection="1">
      <alignment vertical="center" wrapText="1"/>
      <protection/>
    </xf>
    <xf numFmtId="164" fontId="8" fillId="35" borderId="10" xfId="56" applyNumberFormat="1" applyFont="1" applyFill="1" applyBorder="1" applyAlignment="1" applyProtection="1">
      <alignment horizontal="right" vertical="center" wrapText="1"/>
      <protection/>
    </xf>
    <xf numFmtId="49" fontId="8" fillId="36" borderId="11" xfId="56" applyNumberFormat="1" applyFont="1" applyFill="1" applyBorder="1" applyAlignment="1" applyProtection="1">
      <alignment horizontal="left" vertical="center" wrapText="1" indent="1"/>
      <protection/>
    </xf>
    <xf numFmtId="0" fontId="8" fillId="36" borderId="10" xfId="56" applyFont="1" applyFill="1" applyBorder="1" applyAlignment="1" applyProtection="1">
      <alignment horizontal="left" vertical="center" wrapText="1" indent="1"/>
      <protection/>
    </xf>
    <xf numFmtId="164" fontId="8" fillId="36" borderId="10" xfId="56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56" applyFont="1" applyFill="1" applyAlignment="1">
      <alignment horizontal="right"/>
      <protection/>
    </xf>
    <xf numFmtId="164" fontId="2" fillId="0" borderId="0" xfId="56" applyNumberFormat="1" applyFill="1">
      <alignment/>
      <protection/>
    </xf>
    <xf numFmtId="0" fontId="16" fillId="33" borderId="0" xfId="56" applyFont="1" applyFill="1" applyAlignment="1">
      <alignment horizontal="center"/>
      <protection/>
    </xf>
    <xf numFmtId="164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Fill="1" applyAlignment="1">
      <alignment horizontal="center"/>
      <protection/>
    </xf>
    <xf numFmtId="0" fontId="9" fillId="0" borderId="0" xfId="56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40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6384" width="9.375" style="8" customWidth="1"/>
  </cols>
  <sheetData>
    <row r="1" ht="15.75" customHeight="1"/>
    <row r="2" ht="15.75" customHeight="1"/>
    <row r="3" ht="37.5" customHeight="1"/>
    <row r="4" s="9" customFormat="1" ht="12" customHeight="1"/>
    <row r="5" s="1" customFormat="1" ht="12" customHeight="1"/>
    <row r="6" s="1" customFormat="1" ht="12" customHeight="1"/>
    <row r="7" s="1" customFormat="1" ht="12" customHeight="1"/>
    <row r="8" s="1" customFormat="1" ht="12" customHeight="1"/>
    <row r="9" spans="1:10" s="1" customFormat="1" ht="12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s="1" customFormat="1" ht="12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s="1" customFormat="1" ht="3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s="1" customFormat="1" ht="18.75" customHeight="1">
      <c r="A12" s="67" t="s">
        <v>108</v>
      </c>
      <c r="B12" s="67"/>
      <c r="C12" s="67"/>
      <c r="D12" s="67"/>
      <c r="E12" s="67"/>
      <c r="F12" s="67"/>
      <c r="G12" s="67"/>
      <c r="H12" s="67"/>
      <c r="I12" s="67"/>
      <c r="J12" s="67"/>
    </row>
    <row r="13" spans="1:10" s="1" customFormat="1" ht="12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s="1" customFormat="1" ht="21.75" customHeight="1">
      <c r="A14" s="67" t="s">
        <v>170</v>
      </c>
      <c r="B14" s="67"/>
      <c r="C14" s="67"/>
      <c r="D14" s="67"/>
      <c r="E14" s="67"/>
      <c r="F14" s="67"/>
      <c r="G14" s="67"/>
      <c r="H14" s="67"/>
      <c r="I14" s="67"/>
      <c r="J14" s="67"/>
    </row>
    <row r="15" spans="1:10" s="1" customFormat="1" ht="12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</row>
    <row r="16" spans="1:10" s="1" customFormat="1" ht="21.75" customHeight="1">
      <c r="A16" s="67" t="s">
        <v>173</v>
      </c>
      <c r="B16" s="67"/>
      <c r="C16" s="67"/>
      <c r="D16" s="67"/>
      <c r="E16" s="67"/>
      <c r="F16" s="67"/>
      <c r="G16" s="67"/>
      <c r="H16" s="67"/>
      <c r="I16" s="67"/>
      <c r="J16" s="67"/>
    </row>
    <row r="17" spans="1:10" s="1" customFormat="1" ht="12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</row>
    <row r="18" spans="1:10" s="1" customFormat="1" ht="12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s="1" customFormat="1" ht="12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="1" customFormat="1" ht="12" customHeight="1"/>
    <row r="21" s="1" customFormat="1" ht="12" customHeight="1"/>
    <row r="22" s="1" customFormat="1" ht="12" customHeight="1"/>
    <row r="23" s="1" customFormat="1" ht="12" customHeight="1"/>
    <row r="24" s="1" customFormat="1" ht="12" customHeight="1"/>
    <row r="25" s="1" customFormat="1" ht="12" customHeight="1"/>
    <row r="26" s="1" customFormat="1" ht="12" customHeight="1"/>
    <row r="27" s="1" customFormat="1" ht="12" customHeight="1"/>
    <row r="28" s="1" customFormat="1" ht="12" customHeight="1"/>
    <row r="29" s="1" customFormat="1" ht="12" customHeight="1"/>
    <row r="30" s="1" customFormat="1" ht="12" customHeight="1"/>
    <row r="31" s="1" customFormat="1" ht="12" customHeight="1"/>
    <row r="32" s="1" customFormat="1" ht="12" customHeight="1"/>
    <row r="33" s="1" customFormat="1" ht="12" customHeight="1"/>
    <row r="34" s="1" customFormat="1" ht="12" customHeight="1"/>
    <row r="35" s="1" customFormat="1" ht="12" customHeight="1"/>
    <row r="36" s="1" customFormat="1" ht="12" customHeight="1"/>
    <row r="37" s="1" customFormat="1" ht="12" customHeight="1"/>
    <row r="38" s="1" customFormat="1" ht="12" customHeight="1"/>
    <row r="39" s="1" customFormat="1" ht="12" customHeight="1"/>
    <row r="40" s="1" customFormat="1" ht="24" customHeight="1">
      <c r="B40" s="10"/>
    </row>
    <row r="41" s="1" customFormat="1" ht="12" customHeight="1"/>
    <row r="42" s="1" customFormat="1" ht="12" customHeight="1"/>
    <row r="43" s="1" customFormat="1" ht="12" customHeight="1"/>
    <row r="44" s="1" customFormat="1" ht="12" customHeight="1"/>
    <row r="45" s="1" customFormat="1" ht="12" customHeight="1"/>
    <row r="46" s="1" customFormat="1" ht="12" customHeight="1"/>
    <row r="47" s="1" customFormat="1" ht="12" customHeight="1"/>
    <row r="48" s="1" customFormat="1" ht="12" customHeight="1"/>
    <row r="49" s="1" customFormat="1" ht="12" customHeight="1"/>
    <row r="50" s="1" customFormat="1" ht="12" customHeight="1"/>
    <row r="51" s="1" customFormat="1" ht="12" customHeight="1"/>
    <row r="52" s="1" customFormat="1" ht="15" customHeight="1"/>
    <row r="53" s="1" customFormat="1" ht="22.5" customHeight="1"/>
    <row r="54" s="1" customFormat="1" ht="12.75" customHeight="1"/>
    <row r="55" ht="16.5" customHeight="1"/>
    <row r="56" ht="16.5" customHeight="1"/>
    <row r="57" ht="37.5" customHeight="1"/>
    <row r="58" s="9" customFormat="1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5" customHeight="1"/>
    <row r="89" s="1" customFormat="1" ht="12.75" customHeight="1"/>
  </sheetData>
  <sheetProtection/>
  <mergeCells count="5">
    <mergeCell ref="A12:J12"/>
    <mergeCell ref="A14:J14"/>
    <mergeCell ref="A15:J15"/>
    <mergeCell ref="A16:J16"/>
    <mergeCell ref="A17:J17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95" r:id="rId1"/>
  <headerFooter alignWithMargins="0">
    <oddHeader>&amp;C
</oddHead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52">
      <selection activeCell="A64" sqref="A64:D64"/>
    </sheetView>
  </sheetViews>
  <sheetFormatPr defaultColWidth="9.00390625" defaultRowHeight="12.75"/>
  <cols>
    <col min="1" max="1" width="8.50390625" style="8" customWidth="1"/>
    <col min="2" max="2" width="49.00390625" style="8" customWidth="1"/>
    <col min="3" max="3" width="14.50390625" style="8" customWidth="1"/>
    <col min="4" max="4" width="13.875" style="8" customWidth="1"/>
    <col min="5" max="16384" width="9.375" style="8" customWidth="1"/>
  </cols>
  <sheetData>
    <row r="1" spans="1:4" ht="15.75">
      <c r="A1" s="13"/>
      <c r="B1" s="13"/>
      <c r="C1" s="13"/>
      <c r="D1" s="65" t="s">
        <v>117</v>
      </c>
    </row>
    <row r="2" spans="1:4" ht="15.75">
      <c r="A2" s="69" t="s">
        <v>108</v>
      </c>
      <c r="B2" s="69"/>
      <c r="C2" s="69"/>
      <c r="D2" s="69"/>
    </row>
    <row r="3" spans="1:4" ht="15.75">
      <c r="A3" s="69" t="s">
        <v>171</v>
      </c>
      <c r="B3" s="69"/>
      <c r="C3" s="69"/>
      <c r="D3" s="69"/>
    </row>
    <row r="4" spans="1:4" ht="15.75">
      <c r="A4" s="69" t="s">
        <v>174</v>
      </c>
      <c r="B4" s="69"/>
      <c r="C4" s="69"/>
      <c r="D4" s="69"/>
    </row>
    <row r="5" spans="1:4" ht="15.75" customHeight="1">
      <c r="A5" s="7" t="s">
        <v>0</v>
      </c>
      <c r="B5" s="7"/>
      <c r="C5" s="7"/>
      <c r="D5" s="7"/>
    </row>
    <row r="6" spans="1:4" ht="11.25" customHeight="1" thickBot="1">
      <c r="A6" s="7"/>
      <c r="B6" s="7"/>
      <c r="C6" s="7"/>
      <c r="D6" s="64" t="s">
        <v>110</v>
      </c>
    </row>
    <row r="7" spans="1:4" ht="37.5" customHeight="1" thickBot="1">
      <c r="A7" s="54" t="s">
        <v>24</v>
      </c>
      <c r="B7" s="54" t="s">
        <v>2</v>
      </c>
      <c r="C7" s="54" t="s">
        <v>156</v>
      </c>
      <c r="D7" s="54" t="s">
        <v>172</v>
      </c>
    </row>
    <row r="8" spans="1:4" s="9" customFormat="1" ht="12" customHeight="1">
      <c r="A8" s="53">
        <v>1</v>
      </c>
      <c r="B8" s="55">
        <v>2</v>
      </c>
      <c r="C8" s="55">
        <v>4</v>
      </c>
      <c r="D8" s="55">
        <v>5</v>
      </c>
    </row>
    <row r="9" spans="1:4" s="1" customFormat="1" ht="12" customHeight="1">
      <c r="A9" s="35" t="s">
        <v>3</v>
      </c>
      <c r="B9" s="45" t="s">
        <v>52</v>
      </c>
      <c r="C9" s="46">
        <f>SUM(C10:C11)</f>
        <v>47077</v>
      </c>
      <c r="D9" s="46">
        <f>SUM(D10:D11)</f>
        <v>47077</v>
      </c>
    </row>
    <row r="10" spans="1:4" s="1" customFormat="1" ht="12" customHeight="1">
      <c r="A10" s="34" t="s">
        <v>4</v>
      </c>
      <c r="B10" s="40" t="s">
        <v>92</v>
      </c>
      <c r="C10" s="60">
        <v>2720</v>
      </c>
      <c r="D10" s="60">
        <v>2720</v>
      </c>
    </row>
    <row r="11" spans="1:6" s="1" customFormat="1" ht="12" customHeight="1">
      <c r="A11" s="34" t="s">
        <v>5</v>
      </c>
      <c r="B11" s="40" t="s">
        <v>137</v>
      </c>
      <c r="C11" s="60">
        <f>SUM(C18+C17+C15+C12)</f>
        <v>44357</v>
      </c>
      <c r="D11" s="60">
        <f>SUM(D18+D17+D15+D12)</f>
        <v>44357</v>
      </c>
      <c r="F11" s="11"/>
    </row>
    <row r="12" spans="1:9" s="1" customFormat="1" ht="12" customHeight="1">
      <c r="A12" s="4" t="s">
        <v>36</v>
      </c>
      <c r="B12" s="2" t="s">
        <v>93</v>
      </c>
      <c r="C12" s="60">
        <v>18921</v>
      </c>
      <c r="D12" s="60">
        <v>18921</v>
      </c>
      <c r="I12" s="11"/>
    </row>
    <row r="13" spans="1:4" s="1" customFormat="1" ht="12" customHeight="1">
      <c r="A13" s="4" t="s">
        <v>125</v>
      </c>
      <c r="B13" s="2" t="s">
        <v>120</v>
      </c>
      <c r="C13" s="60">
        <v>4921</v>
      </c>
      <c r="D13" s="60">
        <v>4921</v>
      </c>
    </row>
    <row r="14" spans="1:4" s="1" customFormat="1" ht="12" customHeight="1">
      <c r="A14" s="4" t="s">
        <v>126</v>
      </c>
      <c r="B14" s="2" t="s">
        <v>121</v>
      </c>
      <c r="C14" s="60">
        <v>14000</v>
      </c>
      <c r="D14" s="60">
        <v>14000</v>
      </c>
    </row>
    <row r="15" spans="1:4" s="1" customFormat="1" ht="12" customHeight="1">
      <c r="A15" s="4" t="s">
        <v>37</v>
      </c>
      <c r="B15" s="2" t="s">
        <v>123</v>
      </c>
      <c r="C15" s="60">
        <v>300</v>
      </c>
      <c r="D15" s="60">
        <v>300</v>
      </c>
    </row>
    <row r="16" spans="1:4" s="1" customFormat="1" ht="12" customHeight="1">
      <c r="A16" s="4" t="s">
        <v>127</v>
      </c>
      <c r="B16" s="2" t="s">
        <v>158</v>
      </c>
      <c r="C16" s="60"/>
      <c r="D16" s="60"/>
    </row>
    <row r="17" spans="1:4" s="1" customFormat="1" ht="12" customHeight="1">
      <c r="A17" s="4" t="s">
        <v>127</v>
      </c>
      <c r="B17" s="2" t="s">
        <v>124</v>
      </c>
      <c r="C17" s="60">
        <v>20</v>
      </c>
      <c r="D17" s="60">
        <v>20</v>
      </c>
    </row>
    <row r="18" spans="1:4" s="1" customFormat="1" ht="12" customHeight="1">
      <c r="A18" s="4" t="s">
        <v>128</v>
      </c>
      <c r="B18" s="2" t="s">
        <v>94</v>
      </c>
      <c r="C18" s="60">
        <v>25116</v>
      </c>
      <c r="D18" s="60">
        <v>25116</v>
      </c>
    </row>
    <row r="19" spans="1:4" s="1" customFormat="1" ht="12" customHeight="1">
      <c r="A19" s="4" t="s">
        <v>129</v>
      </c>
      <c r="B19" s="2" t="s">
        <v>136</v>
      </c>
      <c r="C19" s="60">
        <v>19116</v>
      </c>
      <c r="D19" s="60">
        <v>19116</v>
      </c>
    </row>
    <row r="20" spans="1:4" s="1" customFormat="1" ht="12" customHeight="1">
      <c r="A20" s="4" t="s">
        <v>130</v>
      </c>
      <c r="B20" s="2" t="s">
        <v>122</v>
      </c>
      <c r="C20" s="60">
        <v>6000</v>
      </c>
      <c r="D20" s="60">
        <v>6000</v>
      </c>
    </row>
    <row r="21" spans="1:4" s="1" customFormat="1" ht="12" customHeight="1">
      <c r="A21" s="35" t="s">
        <v>6</v>
      </c>
      <c r="B21" s="45" t="s">
        <v>150</v>
      </c>
      <c r="C21" s="46">
        <f>SUM(C22:C31)</f>
        <v>22093</v>
      </c>
      <c r="D21" s="46">
        <f>SUM(D22:D31)</f>
        <v>22775</v>
      </c>
    </row>
    <row r="22" spans="1:4" s="1" customFormat="1" ht="12" customHeight="1">
      <c r="A22" s="4" t="s">
        <v>38</v>
      </c>
      <c r="B22" s="2" t="s">
        <v>95</v>
      </c>
      <c r="C22" s="60">
        <v>6594</v>
      </c>
      <c r="D22" s="60">
        <v>6594</v>
      </c>
    </row>
    <row r="23" spans="1:4" s="1" customFormat="1" ht="12" customHeight="1">
      <c r="A23" s="4" t="s">
        <v>39</v>
      </c>
      <c r="B23" s="2" t="s">
        <v>135</v>
      </c>
      <c r="C23" s="60">
        <v>555</v>
      </c>
      <c r="D23" s="60">
        <v>555</v>
      </c>
    </row>
    <row r="24" spans="1:4" s="1" customFormat="1" ht="12" customHeight="1">
      <c r="A24" s="4" t="s">
        <v>40</v>
      </c>
      <c r="B24" s="2" t="s">
        <v>168</v>
      </c>
      <c r="C24" s="60">
        <v>3649</v>
      </c>
      <c r="D24" s="60">
        <v>3649</v>
      </c>
    </row>
    <row r="25" spans="1:4" s="1" customFormat="1" ht="12" customHeight="1">
      <c r="A25" s="4" t="s">
        <v>86</v>
      </c>
      <c r="B25" s="2" t="s">
        <v>138</v>
      </c>
      <c r="C25" s="60"/>
      <c r="D25" s="60"/>
    </row>
    <row r="26" spans="1:4" s="1" customFormat="1" ht="12" customHeight="1">
      <c r="A26" s="4" t="s">
        <v>87</v>
      </c>
      <c r="B26" s="2" t="s">
        <v>139</v>
      </c>
      <c r="C26" s="60"/>
      <c r="D26" s="60"/>
    </row>
    <row r="27" spans="1:4" s="1" customFormat="1" ht="12" customHeight="1">
      <c r="A27" s="4" t="s">
        <v>88</v>
      </c>
      <c r="B27" s="2" t="s">
        <v>141</v>
      </c>
      <c r="C27" s="60"/>
      <c r="D27" s="60">
        <v>682</v>
      </c>
    </row>
    <row r="28" spans="1:4" s="1" customFormat="1" ht="12" customHeight="1">
      <c r="A28" s="4" t="s">
        <v>89</v>
      </c>
      <c r="B28" s="2" t="s">
        <v>159</v>
      </c>
      <c r="C28" s="60"/>
      <c r="D28" s="60"/>
    </row>
    <row r="29" spans="1:4" s="1" customFormat="1" ht="12" customHeight="1">
      <c r="A29" s="4" t="s">
        <v>140</v>
      </c>
      <c r="B29" s="2" t="s">
        <v>141</v>
      </c>
      <c r="C29" s="60"/>
      <c r="D29" s="60"/>
    </row>
    <row r="30" spans="1:4" s="1" customFormat="1" ht="12" customHeight="1">
      <c r="A30" s="4" t="s">
        <v>145</v>
      </c>
      <c r="B30" s="2" t="s">
        <v>165</v>
      </c>
      <c r="C30" s="60">
        <v>11295</v>
      </c>
      <c r="D30" s="60">
        <v>11295</v>
      </c>
    </row>
    <row r="31" spans="1:4" s="1" customFormat="1" ht="12" customHeight="1">
      <c r="A31" s="4" t="s">
        <v>146</v>
      </c>
      <c r="B31" s="3" t="s">
        <v>104</v>
      </c>
      <c r="C31" s="60"/>
      <c r="D31" s="60"/>
    </row>
    <row r="32" spans="1:4" s="1" customFormat="1" ht="12" customHeight="1">
      <c r="A32" s="4" t="s">
        <v>147</v>
      </c>
      <c r="B32" s="5" t="s">
        <v>72</v>
      </c>
      <c r="C32" s="60"/>
      <c r="D32" s="60"/>
    </row>
    <row r="33" spans="1:4" s="1" customFormat="1" ht="12" customHeight="1">
      <c r="A33" s="4" t="s">
        <v>148</v>
      </c>
      <c r="B33" s="5" t="s">
        <v>105</v>
      </c>
      <c r="C33" s="60"/>
      <c r="D33" s="60"/>
    </row>
    <row r="34" spans="1:4" s="1" customFormat="1" ht="12" customHeight="1">
      <c r="A34" s="4" t="s">
        <v>149</v>
      </c>
      <c r="B34" s="5" t="s">
        <v>106</v>
      </c>
      <c r="C34" s="60"/>
      <c r="D34" s="60"/>
    </row>
    <row r="35" spans="1:4" s="1" customFormat="1" ht="23.25" customHeight="1">
      <c r="A35" s="35" t="s">
        <v>7</v>
      </c>
      <c r="B35" s="45" t="s">
        <v>102</v>
      </c>
      <c r="C35" s="46">
        <f>SUM(C36)</f>
        <v>2000</v>
      </c>
      <c r="D35" s="46">
        <f>SUM(D36)</f>
        <v>2000</v>
      </c>
    </row>
    <row r="36" spans="1:4" s="1" customFormat="1" ht="12" customHeight="1">
      <c r="A36" s="4" t="s">
        <v>41</v>
      </c>
      <c r="B36" s="2" t="s">
        <v>131</v>
      </c>
      <c r="C36" s="60">
        <v>2000</v>
      </c>
      <c r="D36" s="60">
        <v>2000</v>
      </c>
    </row>
    <row r="37" spans="1:4" s="1" customFormat="1" ht="12" customHeight="1">
      <c r="A37" s="35" t="s">
        <v>8</v>
      </c>
      <c r="B37" s="45" t="s">
        <v>144</v>
      </c>
      <c r="C37" s="46">
        <f>SUM(C38:C45)</f>
        <v>55959</v>
      </c>
      <c r="D37" s="46">
        <f>SUM(D38:D45)</f>
        <v>55959</v>
      </c>
    </row>
    <row r="38" spans="1:4" s="1" customFormat="1" ht="12" customHeight="1">
      <c r="A38" s="4" t="s">
        <v>42</v>
      </c>
      <c r="B38" s="3" t="s">
        <v>132</v>
      </c>
      <c r="C38" s="60" t="s">
        <v>169</v>
      </c>
      <c r="D38" s="60" t="s">
        <v>169</v>
      </c>
    </row>
    <row r="39" spans="1:4" s="1" customFormat="1" ht="12" customHeight="1">
      <c r="A39" s="4" t="s">
        <v>133</v>
      </c>
      <c r="B39" s="5" t="s">
        <v>100</v>
      </c>
      <c r="C39" s="60"/>
      <c r="D39" s="60"/>
    </row>
    <row r="40" spans="1:4" s="1" customFormat="1" ht="12" customHeight="1">
      <c r="A40" s="4" t="s">
        <v>53</v>
      </c>
      <c r="B40" s="5" t="s">
        <v>134</v>
      </c>
      <c r="C40" s="60">
        <v>50000</v>
      </c>
      <c r="D40" s="60">
        <v>50000</v>
      </c>
    </row>
    <row r="41" spans="1:4" s="1" customFormat="1" ht="12" customHeight="1">
      <c r="A41" s="4" t="s">
        <v>54</v>
      </c>
      <c r="B41" s="5" t="s">
        <v>167</v>
      </c>
      <c r="C41" s="60">
        <v>2084</v>
      </c>
      <c r="D41" s="60">
        <v>2084</v>
      </c>
    </row>
    <row r="42" spans="1:4" s="1" customFormat="1" ht="12" customHeight="1">
      <c r="A42" s="4" t="s">
        <v>142</v>
      </c>
      <c r="B42" s="5" t="s">
        <v>143</v>
      </c>
      <c r="C42" s="60">
        <v>2975</v>
      </c>
      <c r="D42" s="60">
        <v>2975</v>
      </c>
    </row>
    <row r="43" spans="1:4" s="1" customFormat="1" ht="12" customHeight="1">
      <c r="A43" s="4" t="s">
        <v>163</v>
      </c>
      <c r="B43" s="5" t="s">
        <v>162</v>
      </c>
      <c r="C43" s="60">
        <v>900</v>
      </c>
      <c r="D43" s="60">
        <v>900</v>
      </c>
    </row>
    <row r="44" spans="1:4" s="1" customFormat="1" ht="18.75" customHeight="1">
      <c r="A44" s="4" t="s">
        <v>164</v>
      </c>
      <c r="B44" s="3" t="s">
        <v>99</v>
      </c>
      <c r="C44" s="60"/>
      <c r="D44" s="60"/>
    </row>
    <row r="45" spans="1:4" s="1" customFormat="1" ht="12" customHeight="1">
      <c r="A45" s="4" t="s">
        <v>75</v>
      </c>
      <c r="B45" s="3" t="s">
        <v>103</v>
      </c>
      <c r="C45" s="60"/>
      <c r="D45" s="60"/>
    </row>
    <row r="46" spans="1:6" s="1" customFormat="1" ht="24" customHeight="1">
      <c r="A46" s="35" t="s">
        <v>9</v>
      </c>
      <c r="B46" s="45" t="s">
        <v>71</v>
      </c>
      <c r="C46" s="46"/>
      <c r="D46" s="46"/>
      <c r="F46" s="10"/>
    </row>
    <row r="47" spans="1:4" s="1" customFormat="1" ht="12" customHeight="1">
      <c r="A47" s="4" t="s">
        <v>46</v>
      </c>
      <c r="B47" s="2" t="s">
        <v>49</v>
      </c>
      <c r="C47" s="60"/>
      <c r="D47" s="60"/>
    </row>
    <row r="48" spans="1:4" s="1" customFormat="1" ht="12" customHeight="1">
      <c r="A48" s="4" t="s">
        <v>47</v>
      </c>
      <c r="B48" s="2" t="s">
        <v>48</v>
      </c>
      <c r="C48" s="60"/>
      <c r="D48" s="60"/>
    </row>
    <row r="49" spans="1:4" s="1" customFormat="1" ht="12" customHeight="1">
      <c r="A49" s="35" t="s">
        <v>10</v>
      </c>
      <c r="B49" s="45" t="s">
        <v>55</v>
      </c>
      <c r="C49" s="46"/>
      <c r="D49" s="46"/>
    </row>
    <row r="50" spans="1:4" s="1" customFormat="1" ht="12" customHeight="1">
      <c r="A50" s="4" t="s">
        <v>44</v>
      </c>
      <c r="B50" s="2" t="s">
        <v>25</v>
      </c>
      <c r="C50" s="60"/>
      <c r="D50" s="60"/>
    </row>
    <row r="51" spans="1:4" s="1" customFormat="1" ht="12" customHeight="1">
      <c r="A51" s="4" t="s">
        <v>45</v>
      </c>
      <c r="B51" s="2" t="s">
        <v>26</v>
      </c>
      <c r="C51" s="60"/>
      <c r="D51" s="60"/>
    </row>
    <row r="52" spans="1:4" s="1" customFormat="1" ht="12" customHeight="1">
      <c r="A52" s="35" t="s">
        <v>11</v>
      </c>
      <c r="B52" s="47" t="s">
        <v>56</v>
      </c>
      <c r="C52" s="46">
        <f>SUM(C9+C21+C35+C37)</f>
        <v>127129</v>
      </c>
      <c r="D52" s="46">
        <f>SUM(D9+D21+D35+D37)</f>
        <v>127811</v>
      </c>
    </row>
    <row r="53" spans="1:4" s="1" customFormat="1" ht="21.75" customHeight="1">
      <c r="A53" s="49" t="s">
        <v>12</v>
      </c>
      <c r="B53" s="48" t="s">
        <v>59</v>
      </c>
      <c r="C53" s="46">
        <f>SUM(C54:C55)</f>
        <v>22346</v>
      </c>
      <c r="D53" s="46">
        <f>SUM(D54:D55)</f>
        <v>22405</v>
      </c>
    </row>
    <row r="54" spans="1:5" s="1" customFormat="1" ht="12" customHeight="1">
      <c r="A54" s="4" t="s">
        <v>58</v>
      </c>
      <c r="B54" s="5" t="s">
        <v>50</v>
      </c>
      <c r="C54" s="60">
        <v>15716</v>
      </c>
      <c r="D54" s="60">
        <v>15470</v>
      </c>
      <c r="E54" s="11">
        <f>SUM(C54-D54)</f>
        <v>246</v>
      </c>
    </row>
    <row r="55" spans="1:5" s="1" customFormat="1" ht="12" customHeight="1">
      <c r="A55" s="4" t="s">
        <v>57</v>
      </c>
      <c r="B55" s="5" t="s">
        <v>51</v>
      </c>
      <c r="C55" s="60">
        <v>6630</v>
      </c>
      <c r="D55" s="60">
        <v>6935</v>
      </c>
      <c r="E55" s="11">
        <f>SUM(C55-D55)</f>
        <v>-305</v>
      </c>
    </row>
    <row r="56" spans="1:4" s="1" customFormat="1" ht="12" customHeight="1">
      <c r="A56" s="4" t="s">
        <v>13</v>
      </c>
      <c r="B56" s="2" t="s">
        <v>29</v>
      </c>
      <c r="C56" s="60"/>
      <c r="D56" s="60"/>
    </row>
    <row r="57" spans="1:4" s="1" customFormat="1" ht="12" customHeight="1">
      <c r="A57" s="35" t="s">
        <v>14</v>
      </c>
      <c r="B57" s="45" t="s">
        <v>30</v>
      </c>
      <c r="C57" s="46"/>
      <c r="D57" s="46"/>
    </row>
    <row r="58" spans="1:5" s="1" customFormat="1" ht="15" customHeight="1" thickBot="1">
      <c r="A58" s="50" t="s">
        <v>15</v>
      </c>
      <c r="B58" s="51" t="s">
        <v>60</v>
      </c>
      <c r="C58" s="52">
        <f>SUM(C52+C53)</f>
        <v>149475</v>
      </c>
      <c r="D58" s="52">
        <f>SUM(D52+D53)</f>
        <v>150216</v>
      </c>
      <c r="E58" s="11"/>
    </row>
    <row r="59" spans="1:4" s="1" customFormat="1" ht="22.5" customHeight="1">
      <c r="A59" s="70"/>
      <c r="B59" s="70"/>
      <c r="C59" s="70"/>
      <c r="D59" s="70"/>
    </row>
    <row r="60" spans="1:4" s="1" customFormat="1" ht="22.5" customHeight="1">
      <c r="A60" s="12"/>
      <c r="B60" s="12"/>
      <c r="C60" s="12"/>
      <c r="D60" s="12"/>
    </row>
    <row r="61" spans="1:4" s="1" customFormat="1" ht="22.5" customHeight="1">
      <c r="A61" s="13"/>
      <c r="B61" s="13"/>
      <c r="C61" s="13"/>
      <c r="D61" s="65" t="s">
        <v>117</v>
      </c>
    </row>
    <row r="62" spans="1:4" s="1" customFormat="1" ht="15.75">
      <c r="A62" s="69" t="s">
        <v>108</v>
      </c>
      <c r="B62" s="69"/>
      <c r="C62" s="69"/>
      <c r="D62" s="69"/>
    </row>
    <row r="63" spans="1:4" s="1" customFormat="1" ht="15.75">
      <c r="A63" s="69" t="s">
        <v>170</v>
      </c>
      <c r="B63" s="69"/>
      <c r="C63" s="69"/>
      <c r="D63" s="69"/>
    </row>
    <row r="64" spans="1:4" s="1" customFormat="1" ht="12.75" customHeight="1">
      <c r="A64" s="69" t="s">
        <v>174</v>
      </c>
      <c r="B64" s="69"/>
      <c r="C64" s="69"/>
      <c r="D64" s="69"/>
    </row>
    <row r="65" spans="1:4" ht="75" customHeight="1">
      <c r="A65" s="68" t="s">
        <v>16</v>
      </c>
      <c r="B65" s="68"/>
      <c r="C65" s="68"/>
      <c r="D65" s="68"/>
    </row>
    <row r="66" spans="1:4" ht="16.5" customHeight="1" thickBot="1">
      <c r="A66" s="7"/>
      <c r="B66" s="7"/>
      <c r="C66" s="7"/>
      <c r="D66" s="64" t="s">
        <v>109</v>
      </c>
    </row>
    <row r="67" spans="1:4" ht="37.5" customHeight="1" thickBot="1">
      <c r="A67" s="54" t="s">
        <v>1</v>
      </c>
      <c r="B67" s="54" t="s">
        <v>17</v>
      </c>
      <c r="C67" s="54" t="s">
        <v>156</v>
      </c>
      <c r="D67" s="54" t="s">
        <v>172</v>
      </c>
    </row>
    <row r="68" spans="1:4" s="9" customFormat="1" ht="12" customHeight="1">
      <c r="A68" s="53">
        <v>1</v>
      </c>
      <c r="B68" s="55">
        <v>2</v>
      </c>
      <c r="C68" s="55">
        <v>4</v>
      </c>
      <c r="D68" s="55">
        <v>5</v>
      </c>
    </row>
    <row r="69" spans="1:4" ht="12" customHeight="1">
      <c r="A69" s="35" t="s">
        <v>3</v>
      </c>
      <c r="B69" s="36" t="s">
        <v>85</v>
      </c>
      <c r="C69" s="37">
        <f>SUM(C70:C81)</f>
        <v>62345</v>
      </c>
      <c r="D69" s="37">
        <f>SUM(D70:D81)</f>
        <v>63027</v>
      </c>
    </row>
    <row r="70" spans="1:5" ht="12" customHeight="1">
      <c r="A70" s="4" t="s">
        <v>61</v>
      </c>
      <c r="B70" s="2" t="s">
        <v>18</v>
      </c>
      <c r="C70" s="59">
        <v>7352</v>
      </c>
      <c r="D70" s="59">
        <v>7491</v>
      </c>
      <c r="E70" s="66">
        <f>SUM(C70-D70)</f>
        <v>-139</v>
      </c>
    </row>
    <row r="71" spans="1:5" ht="12" customHeight="1">
      <c r="A71" s="4" t="s">
        <v>62</v>
      </c>
      <c r="B71" s="2" t="s">
        <v>19</v>
      </c>
      <c r="C71" s="59">
        <v>1898</v>
      </c>
      <c r="D71" s="59">
        <v>1951</v>
      </c>
      <c r="E71" s="66">
        <f>SUM(C71-D71)</f>
        <v>-53</v>
      </c>
    </row>
    <row r="72" spans="1:4" ht="12" customHeight="1">
      <c r="A72" s="4" t="s">
        <v>63</v>
      </c>
      <c r="B72" s="2" t="s">
        <v>96</v>
      </c>
      <c r="C72" s="59">
        <v>23630</v>
      </c>
      <c r="D72" s="59">
        <v>23630</v>
      </c>
    </row>
    <row r="73" spans="1:4" ht="12" customHeight="1">
      <c r="A73" s="4" t="s">
        <v>64</v>
      </c>
      <c r="B73" s="2" t="s">
        <v>33</v>
      </c>
      <c r="C73" s="59">
        <v>551</v>
      </c>
      <c r="D73" s="59">
        <v>551</v>
      </c>
    </row>
    <row r="74" spans="1:4" ht="12" customHeight="1">
      <c r="A74" s="4" t="s">
        <v>76</v>
      </c>
      <c r="B74" s="2" t="s">
        <v>90</v>
      </c>
      <c r="C74" s="59"/>
      <c r="D74" s="59"/>
    </row>
    <row r="75" spans="1:4" ht="12" customHeight="1">
      <c r="A75" s="4" t="s">
        <v>65</v>
      </c>
      <c r="B75" s="2" t="s">
        <v>73</v>
      </c>
      <c r="C75" s="59">
        <v>24420</v>
      </c>
      <c r="D75" s="59">
        <v>24420</v>
      </c>
    </row>
    <row r="76" spans="1:4" ht="12" customHeight="1">
      <c r="A76" s="4" t="s">
        <v>66</v>
      </c>
      <c r="B76" s="6" t="s">
        <v>77</v>
      </c>
      <c r="C76" s="59">
        <v>780</v>
      </c>
      <c r="D76" s="59">
        <v>780</v>
      </c>
    </row>
    <row r="77" spans="1:4" ht="12" customHeight="1">
      <c r="A77" s="4" t="s">
        <v>79</v>
      </c>
      <c r="B77" s="6" t="s">
        <v>101</v>
      </c>
      <c r="C77" s="59"/>
      <c r="D77" s="59"/>
    </row>
    <row r="78" spans="1:5" ht="12" customHeight="1">
      <c r="A78" s="4" t="s">
        <v>80</v>
      </c>
      <c r="B78" s="2" t="s">
        <v>32</v>
      </c>
      <c r="C78" s="59">
        <v>3714</v>
      </c>
      <c r="D78" s="59">
        <v>4204</v>
      </c>
      <c r="E78" s="66">
        <f>SUM(C78-D78)</f>
        <v>-490</v>
      </c>
    </row>
    <row r="79" spans="1:4" ht="12" customHeight="1">
      <c r="A79" s="4" t="s">
        <v>81</v>
      </c>
      <c r="B79" s="2" t="s">
        <v>20</v>
      </c>
      <c r="C79" s="59"/>
      <c r="D79" s="59"/>
    </row>
    <row r="80" spans="1:4" ht="12" customHeight="1">
      <c r="A80" s="4" t="s">
        <v>82</v>
      </c>
      <c r="B80" s="2" t="s">
        <v>78</v>
      </c>
      <c r="C80" s="59"/>
      <c r="D80" s="59"/>
    </row>
    <row r="81" spans="1:4" ht="12" customHeight="1">
      <c r="A81" s="4" t="s">
        <v>84</v>
      </c>
      <c r="B81" s="2" t="s">
        <v>83</v>
      </c>
      <c r="C81" s="59"/>
      <c r="D81" s="59"/>
    </row>
    <row r="82" spans="1:5" ht="12" customHeight="1">
      <c r="A82" s="35" t="s">
        <v>4</v>
      </c>
      <c r="B82" s="36" t="s">
        <v>154</v>
      </c>
      <c r="C82" s="37">
        <f>SUM(C83:C87)</f>
        <v>48768</v>
      </c>
      <c r="D82" s="37">
        <f>SUM(D83:D87)</f>
        <v>48768</v>
      </c>
      <c r="E82" s="38"/>
    </row>
    <row r="83" spans="1:4" ht="12" customHeight="1">
      <c r="A83" s="4" t="s">
        <v>67</v>
      </c>
      <c r="B83" s="2" t="s">
        <v>97</v>
      </c>
      <c r="C83" s="59">
        <v>48068</v>
      </c>
      <c r="D83" s="59">
        <v>48068</v>
      </c>
    </row>
    <row r="84" spans="1:4" ht="12" customHeight="1">
      <c r="A84" s="4" t="s">
        <v>68</v>
      </c>
      <c r="B84" s="2" t="s">
        <v>98</v>
      </c>
      <c r="C84" s="59">
        <v>700</v>
      </c>
      <c r="D84" s="59">
        <v>700</v>
      </c>
    </row>
    <row r="85" spans="1:4" ht="21" customHeight="1">
      <c r="A85" s="4" t="s">
        <v>151</v>
      </c>
      <c r="B85" s="2" t="s">
        <v>74</v>
      </c>
      <c r="C85" s="59"/>
      <c r="D85" s="59"/>
    </row>
    <row r="86" spans="1:4" ht="12" customHeight="1">
      <c r="A86" s="4" t="s">
        <v>152</v>
      </c>
      <c r="B86" s="2" t="s">
        <v>31</v>
      </c>
      <c r="C86" s="59"/>
      <c r="D86" s="59"/>
    </row>
    <row r="87" spans="1:4" ht="12" customHeight="1">
      <c r="A87" s="4" t="s">
        <v>153</v>
      </c>
      <c r="B87" s="2" t="s">
        <v>91</v>
      </c>
      <c r="C87" s="59"/>
      <c r="D87" s="59"/>
    </row>
    <row r="88" spans="1:4" ht="12" customHeight="1">
      <c r="A88" s="35" t="s">
        <v>5</v>
      </c>
      <c r="B88" s="36" t="s">
        <v>107</v>
      </c>
      <c r="C88" s="39">
        <f>SUM(C92+C89)</f>
        <v>37841</v>
      </c>
      <c r="D88" s="39">
        <f>SUM(D92+D89)</f>
        <v>37900</v>
      </c>
    </row>
    <row r="89" spans="1:4" ht="12" customHeight="1">
      <c r="A89" s="61" t="s">
        <v>36</v>
      </c>
      <c r="B89" s="62" t="s">
        <v>21</v>
      </c>
      <c r="C89" s="63">
        <f>SUM(C90:C91)</f>
        <v>1884</v>
      </c>
      <c r="D89" s="63">
        <f>SUM(D90:D91)</f>
        <v>1638</v>
      </c>
    </row>
    <row r="90" spans="1:4" ht="12" customHeight="1">
      <c r="A90" s="4"/>
      <c r="B90" s="33" t="s">
        <v>166</v>
      </c>
      <c r="C90" s="43">
        <v>1732</v>
      </c>
      <c r="D90" s="43">
        <v>1486</v>
      </c>
    </row>
    <row r="91" spans="1:4" ht="12" customHeight="1">
      <c r="A91" s="4"/>
      <c r="B91" s="2" t="s">
        <v>119</v>
      </c>
      <c r="C91" s="43">
        <v>152</v>
      </c>
      <c r="D91" s="43">
        <v>152</v>
      </c>
    </row>
    <row r="92" spans="1:4" ht="12" customHeight="1">
      <c r="A92" s="41" t="s">
        <v>37</v>
      </c>
      <c r="B92" s="42" t="s">
        <v>22</v>
      </c>
      <c r="C92" s="43">
        <f>SUM(C93:C94)</f>
        <v>35957</v>
      </c>
      <c r="D92" s="43">
        <f>SUM(D93:D94)</f>
        <v>36262</v>
      </c>
    </row>
    <row r="93" spans="1:4" ht="12" customHeight="1">
      <c r="A93" s="41"/>
      <c r="B93" s="58" t="s">
        <v>160</v>
      </c>
      <c r="C93" s="43">
        <v>35857</v>
      </c>
      <c r="D93" s="43">
        <v>36162</v>
      </c>
    </row>
    <row r="94" spans="1:4" ht="12" customHeight="1">
      <c r="A94" s="4"/>
      <c r="B94" s="33" t="s">
        <v>155</v>
      </c>
      <c r="C94" s="43">
        <v>100</v>
      </c>
      <c r="D94" s="43">
        <v>100</v>
      </c>
    </row>
    <row r="95" spans="1:4" ht="12" customHeight="1">
      <c r="A95" s="34" t="s">
        <v>6</v>
      </c>
      <c r="B95" s="32" t="s">
        <v>34</v>
      </c>
      <c r="C95" s="43"/>
      <c r="D95" s="43"/>
    </row>
    <row r="96" spans="1:4" ht="12" customHeight="1">
      <c r="A96" s="34" t="s">
        <v>7</v>
      </c>
      <c r="B96" s="32" t="s">
        <v>35</v>
      </c>
      <c r="C96" s="43"/>
      <c r="D96" s="43"/>
    </row>
    <row r="97" spans="1:4" ht="12" customHeight="1">
      <c r="A97" s="35" t="s">
        <v>8</v>
      </c>
      <c r="B97" s="36" t="s">
        <v>69</v>
      </c>
      <c r="C97" s="39">
        <f>SUM(C98:C99)</f>
        <v>521</v>
      </c>
      <c r="D97" s="39">
        <f>SUM(D98:D99)</f>
        <v>521</v>
      </c>
    </row>
    <row r="98" spans="1:4" ht="12" customHeight="1">
      <c r="A98" s="4" t="s">
        <v>42</v>
      </c>
      <c r="B98" s="2" t="s">
        <v>28</v>
      </c>
      <c r="C98" s="43">
        <v>521</v>
      </c>
      <c r="D98" s="43">
        <v>521</v>
      </c>
    </row>
    <row r="99" spans="1:4" ht="12" customHeight="1">
      <c r="A99" s="4" t="s">
        <v>43</v>
      </c>
      <c r="B99" s="2" t="s">
        <v>27</v>
      </c>
      <c r="C99" s="43"/>
      <c r="D99" s="43"/>
    </row>
    <row r="100" spans="1:4" ht="15" customHeight="1" thickBot="1">
      <c r="A100" s="50" t="s">
        <v>9</v>
      </c>
      <c r="B100" s="56" t="s">
        <v>70</v>
      </c>
      <c r="C100" s="57">
        <f>SUM(C69+C82+C88+C95+C96+C97)</f>
        <v>149475</v>
      </c>
      <c r="D100" s="57">
        <f>SUM(D69+D82+D88+D95+D96+D97)</f>
        <v>150216</v>
      </c>
    </row>
  </sheetData>
  <sheetProtection/>
  <mergeCells count="8">
    <mergeCell ref="A65:D65"/>
    <mergeCell ref="A62:D62"/>
    <mergeCell ref="A63:D63"/>
    <mergeCell ref="A2:D2"/>
    <mergeCell ref="A3:D3"/>
    <mergeCell ref="A59:D59"/>
    <mergeCell ref="A4:D4"/>
    <mergeCell ref="A64:D64"/>
  </mergeCells>
  <printOptions/>
  <pageMargins left="1.1811023622047245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9.625" style="0" customWidth="1"/>
    <col min="2" max="2" width="16.125" style="0" customWidth="1"/>
    <col min="3" max="3" width="17.875" style="0" customWidth="1"/>
  </cols>
  <sheetData>
    <row r="1" spans="1:6" ht="15.75">
      <c r="A1" s="71" t="s">
        <v>108</v>
      </c>
      <c r="B1" s="71"/>
      <c r="C1" s="71"/>
      <c r="D1" s="18"/>
      <c r="E1" s="18"/>
      <c r="F1" s="18"/>
    </row>
    <row r="2" spans="1:6" ht="15.75">
      <c r="A2" s="71" t="s">
        <v>170</v>
      </c>
      <c r="B2" s="71"/>
      <c r="C2" s="71"/>
      <c r="D2" s="21"/>
      <c r="F2" s="21"/>
    </row>
    <row r="3" spans="1:6" ht="15.75">
      <c r="A3" s="69" t="s">
        <v>174</v>
      </c>
      <c r="B3" s="69"/>
      <c r="C3" s="69"/>
      <c r="D3" s="14"/>
      <c r="F3" s="21"/>
    </row>
    <row r="4" spans="1:6" ht="15.75">
      <c r="A4" s="14"/>
      <c r="B4" s="14"/>
      <c r="C4" s="14"/>
      <c r="D4" s="14"/>
      <c r="F4" s="21"/>
    </row>
    <row r="5" spans="1:6" ht="15.75">
      <c r="A5" s="14"/>
      <c r="B5" s="14"/>
      <c r="C5" s="14"/>
      <c r="D5" s="14"/>
      <c r="F5" s="21"/>
    </row>
    <row r="7" spans="1:3" ht="15.75">
      <c r="A7" s="44"/>
      <c r="B7" s="74" t="s">
        <v>118</v>
      </c>
      <c r="C7" s="74"/>
    </row>
    <row r="8" spans="1:3" ht="15.75">
      <c r="A8" s="71" t="s">
        <v>113</v>
      </c>
      <c r="B8" s="71"/>
      <c r="C8" s="71"/>
    </row>
    <row r="9" spans="1:3" ht="15.75">
      <c r="A9" s="71" t="s">
        <v>114</v>
      </c>
      <c r="B9" s="71"/>
      <c r="C9" s="71"/>
    </row>
    <row r="10" spans="1:3" ht="12.75">
      <c r="A10" s="19"/>
      <c r="B10" s="19"/>
      <c r="C10" s="19"/>
    </row>
    <row r="11" spans="1:3" ht="13.5" thickBot="1">
      <c r="A11" s="19"/>
      <c r="B11" s="19"/>
      <c r="C11" s="22" t="s">
        <v>112</v>
      </c>
    </row>
    <row r="12" spans="1:3" ht="12.75">
      <c r="A12" s="72" t="s">
        <v>23</v>
      </c>
      <c r="B12" s="15" t="s">
        <v>157</v>
      </c>
      <c r="C12" s="15" t="s">
        <v>157</v>
      </c>
    </row>
    <row r="13" spans="1:3" ht="12.75">
      <c r="A13" s="73"/>
      <c r="B13" s="16" t="s">
        <v>111</v>
      </c>
      <c r="C13" s="16" t="s">
        <v>175</v>
      </c>
    </row>
    <row r="14" spans="1:3" ht="13.5" thickBot="1">
      <c r="A14" s="73"/>
      <c r="B14" s="16"/>
      <c r="C14" s="16" t="s">
        <v>176</v>
      </c>
    </row>
    <row r="15" spans="1:3" ht="12.75">
      <c r="A15" s="23" t="s">
        <v>177</v>
      </c>
      <c r="B15" s="25">
        <v>0</v>
      </c>
      <c r="C15" s="25">
        <v>0</v>
      </c>
    </row>
    <row r="16" spans="1:3" ht="12.75">
      <c r="A16" s="31" t="s">
        <v>178</v>
      </c>
      <c r="B16" s="24">
        <v>410</v>
      </c>
      <c r="C16" s="24">
        <v>678</v>
      </c>
    </row>
    <row r="17" spans="1:3" ht="12.75">
      <c r="A17" s="20" t="s">
        <v>115</v>
      </c>
      <c r="B17" s="17">
        <v>20</v>
      </c>
      <c r="C17" s="17">
        <v>20</v>
      </c>
    </row>
    <row r="18" spans="1:3" ht="12.75">
      <c r="A18" s="20" t="s">
        <v>179</v>
      </c>
      <c r="B18" s="17"/>
      <c r="C18" s="17"/>
    </row>
    <row r="19" spans="1:3" ht="12.75">
      <c r="A19" s="20" t="s">
        <v>180</v>
      </c>
      <c r="B19" s="17">
        <v>334</v>
      </c>
      <c r="C19" s="17">
        <v>556</v>
      </c>
    </row>
    <row r="20" spans="1:3" ht="12.75">
      <c r="A20" s="20" t="s">
        <v>181</v>
      </c>
      <c r="B20" s="17">
        <v>360</v>
      </c>
      <c r="C20" s="17">
        <v>360</v>
      </c>
    </row>
    <row r="21" spans="1:3" ht="12.75">
      <c r="A21" s="20" t="s">
        <v>182</v>
      </c>
      <c r="B21" s="17">
        <v>200</v>
      </c>
      <c r="C21" s="17">
        <v>200</v>
      </c>
    </row>
    <row r="22" spans="1:3" ht="12.75">
      <c r="A22" s="20" t="s">
        <v>183</v>
      </c>
      <c r="B22" s="17">
        <v>200</v>
      </c>
      <c r="C22" s="17">
        <v>200</v>
      </c>
    </row>
    <row r="23" spans="1:3" ht="12.75">
      <c r="A23" s="20" t="s">
        <v>184</v>
      </c>
      <c r="B23" s="17">
        <v>200</v>
      </c>
      <c r="C23" s="17">
        <v>200</v>
      </c>
    </row>
    <row r="24" spans="1:3" ht="12.75">
      <c r="A24" s="20" t="s">
        <v>185</v>
      </c>
      <c r="B24" s="17">
        <v>700</v>
      </c>
      <c r="C24" s="17">
        <v>700</v>
      </c>
    </row>
    <row r="25" spans="1:3" ht="12.75">
      <c r="A25" s="20" t="s">
        <v>186</v>
      </c>
      <c r="B25" s="17"/>
      <c r="C25" s="17"/>
    </row>
    <row r="26" spans="1:3" ht="13.5" thickBot="1">
      <c r="A26" s="26" t="s">
        <v>161</v>
      </c>
      <c r="B26" s="27">
        <v>1290</v>
      </c>
      <c r="C26" s="27">
        <v>1290</v>
      </c>
    </row>
    <row r="27" spans="1:3" ht="13.5" thickBot="1">
      <c r="A27" s="28" t="s">
        <v>116</v>
      </c>
      <c r="B27" s="29">
        <f>SUM(B15:B26)</f>
        <v>3714</v>
      </c>
      <c r="C27" s="29">
        <f>SUM(C15:C26)</f>
        <v>4204</v>
      </c>
    </row>
  </sheetData>
  <sheetProtection/>
  <mergeCells count="7">
    <mergeCell ref="A9:C9"/>
    <mergeCell ref="A1:C1"/>
    <mergeCell ref="A2:C2"/>
    <mergeCell ref="A3:C3"/>
    <mergeCell ref="A12:A14"/>
    <mergeCell ref="B7:C7"/>
    <mergeCell ref="A8:C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PM Mogyorósbánya</cp:lastModifiedBy>
  <cp:lastPrinted>2010-05-04T07:48:51Z</cp:lastPrinted>
  <dcterms:created xsi:type="dcterms:W3CDTF">1999-10-30T10:30:45Z</dcterms:created>
  <dcterms:modified xsi:type="dcterms:W3CDTF">2010-05-04T08:43:40Z</dcterms:modified>
  <cp:category/>
  <cp:version/>
  <cp:contentType/>
  <cp:contentStatus/>
</cp:coreProperties>
</file>